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4th section/"/>
    </mc:Choice>
  </mc:AlternateContent>
  <xr:revisionPtr revIDLastSave="0" documentId="13_ncr:1_{16FBA41B-13FF-9A42-AFF0-C1BDC13030A9}" xr6:coauthVersionLast="47" xr6:coauthVersionMax="47" xr10:uidLastSave="{00000000-0000-0000-0000-000000000000}"/>
  <bookViews>
    <workbookView xWindow="940" yWindow="760" windowWidth="26220" windowHeight="16420" tabRatio="593" xr2:uid="{12593A29-F451-4ABE-8B36-5FD120FF13B9}"/>
  </bookViews>
  <sheets>
    <sheet name="Section 4 Chapter 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6" l="1"/>
  <c r="M36" i="6"/>
  <c r="M37" i="6"/>
  <c r="M38" i="6"/>
  <c r="M39" i="6"/>
  <c r="M40" i="6"/>
  <c r="M34" i="6"/>
  <c r="N39" i="6"/>
  <c r="N23" i="6"/>
  <c r="N24" i="6"/>
  <c r="N25" i="6"/>
  <c r="N26" i="6"/>
  <c r="N27" i="6"/>
  <c r="N28" i="6"/>
  <c r="N22" i="6"/>
  <c r="K34" i="6"/>
  <c r="L34" i="6"/>
  <c r="K35" i="6"/>
  <c r="L35" i="6"/>
  <c r="K36" i="6"/>
  <c r="L36" i="6"/>
  <c r="N36" i="6" s="1"/>
  <c r="K37" i="6"/>
  <c r="L37" i="6"/>
  <c r="K38" i="6"/>
  <c r="L38" i="6"/>
  <c r="K39" i="6"/>
  <c r="L39" i="6"/>
  <c r="K40" i="6"/>
  <c r="L40" i="6"/>
  <c r="J35" i="6"/>
  <c r="J36" i="6"/>
  <c r="J37" i="6"/>
  <c r="J38" i="6"/>
  <c r="J39" i="6"/>
  <c r="J40" i="6"/>
  <c r="J34" i="6"/>
  <c r="I35" i="6"/>
  <c r="I36" i="6"/>
  <c r="I37" i="6"/>
  <c r="I38" i="6"/>
  <c r="I39" i="6"/>
  <c r="I40" i="6"/>
  <c r="I34" i="6"/>
  <c r="I23" i="6"/>
  <c r="I24" i="6"/>
  <c r="I25" i="6"/>
  <c r="I26" i="6"/>
  <c r="I27" i="6"/>
  <c r="I28" i="6"/>
  <c r="I22" i="6"/>
  <c r="N35" i="6"/>
  <c r="M28" i="6"/>
  <c r="M27" i="6"/>
  <c r="M26" i="6"/>
  <c r="M25" i="6"/>
  <c r="M24" i="6"/>
  <c r="M23" i="6"/>
  <c r="M22" i="6"/>
  <c r="N15" i="6"/>
  <c r="L15" i="6"/>
  <c r="K15" i="6"/>
  <c r="J15" i="6"/>
  <c r="I15" i="6"/>
  <c r="M14" i="6"/>
  <c r="M13" i="6"/>
  <c r="M12" i="6"/>
  <c r="M11" i="6"/>
  <c r="M10" i="6"/>
  <c r="M9" i="6"/>
  <c r="M8" i="6"/>
  <c r="M15" i="6" s="1"/>
  <c r="N34" i="6" l="1"/>
  <c r="N40" i="6"/>
  <c r="N38" i="6"/>
  <c r="N37" i="6"/>
</calcChain>
</file>

<file path=xl/sharedStrings.xml><?xml version="1.0" encoding="utf-8"?>
<sst xmlns="http://schemas.openxmlformats.org/spreadsheetml/2006/main" count="52" uniqueCount="32">
  <si>
    <t>Sales (Q1)</t>
  </si>
  <si>
    <t>Sales (Q2)</t>
  </si>
  <si>
    <t>Target Met</t>
  </si>
  <si>
    <t>Target</t>
  </si>
  <si>
    <t>Employee name</t>
  </si>
  <si>
    <t>Year</t>
  </si>
  <si>
    <t>Sales (Q3)</t>
  </si>
  <si>
    <t>Sales (Q4)</t>
  </si>
  <si>
    <t>Year Total</t>
  </si>
  <si>
    <t>Employee Performance Report</t>
  </si>
  <si>
    <t>Employee Sales Report</t>
  </si>
  <si>
    <t>Employee Name</t>
  </si>
  <si>
    <t>Productivity</t>
  </si>
  <si>
    <t>Knowledge</t>
  </si>
  <si>
    <t>Average</t>
  </si>
  <si>
    <t>Bonus eligible</t>
  </si>
  <si>
    <t>Work Quality</t>
  </si>
  <si>
    <t>Steven</t>
  </si>
  <si>
    <t>Jim</t>
  </si>
  <si>
    <t>Melissa</t>
  </si>
  <si>
    <t>Cecilia</t>
  </si>
  <si>
    <t>Tania</t>
  </si>
  <si>
    <t>Michelle</t>
  </si>
  <si>
    <t>Katherine</t>
  </si>
  <si>
    <t>Sub total</t>
  </si>
  <si>
    <t>Employee Bonus Report</t>
  </si>
  <si>
    <t>Totals allowed</t>
  </si>
  <si>
    <t>High Performance</t>
  </si>
  <si>
    <t>Instructions</t>
  </si>
  <si>
    <r>
      <t xml:space="preserve">Select </t>
    </r>
    <r>
      <rPr>
        <b/>
        <sz val="8"/>
        <color theme="0"/>
        <rFont val="Aptos Narrow"/>
        <scheme val="minor"/>
      </rPr>
      <t>N22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>=AND(I22="Target Met",M22&gt;95)</t>
    </r>
    <r>
      <rPr>
        <sz val="8"/>
        <color theme="0"/>
        <rFont val="Aptos Narrow"/>
        <family val="2"/>
        <scheme val="minor"/>
      </rPr>
      <t xml:space="preserve"> → press Enter → drag the fill handle down to </t>
    </r>
    <r>
      <rPr>
        <b/>
        <sz val="8"/>
        <color theme="0"/>
        <rFont val="Aptos Narrow"/>
        <scheme val="minor"/>
      </rPr>
      <t>N28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</si>
  <si>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N22</t>
    </r>
    <r>
      <rPr>
        <sz val="8"/>
        <color theme="0"/>
        <rFont val="Aptos Narrow"/>
        <family val="2"/>
        <scheme val="minor"/>
      </rPr>
      <t xml:space="preserve"> → type </t>
    </r>
    <r>
      <rPr>
        <b/>
        <sz val="8"/>
        <color theme="0"/>
        <rFont val="Aptos Narrow"/>
        <scheme val="minor"/>
      </rPr>
      <t xml:space="preserve">=OR(I22="Target Met",M22&gt;95) </t>
    </r>
    <r>
      <rPr>
        <sz val="8"/>
        <color theme="0"/>
        <rFont val="Aptos Narrow"/>
        <family val="2"/>
        <scheme val="minor"/>
      </rPr>
      <t xml:space="preserve">→ press Enter → drag the fill handle down to </t>
    </r>
    <r>
      <rPr>
        <b/>
        <sz val="8"/>
        <color theme="0"/>
        <rFont val="Aptos Narrow"/>
        <scheme val="minor"/>
      </rPr>
      <t>N28</t>
    </r>
    <r>
      <rPr>
        <sz val="8"/>
        <color theme="0"/>
        <rFont val="Aptos Narrow"/>
        <family val="2"/>
        <scheme val="minor"/>
      </rPr>
      <t>.</t>
    </r>
  </si>
  <si>
    <r>
      <t xml:space="preserve">Select </t>
    </r>
    <r>
      <rPr>
        <b/>
        <sz val="8"/>
        <color theme="0"/>
        <rFont val="Aptos Narrow"/>
        <scheme val="minor"/>
      </rPr>
      <t>M34</t>
    </r>
    <r>
      <rPr>
        <sz val="8"/>
        <color theme="0"/>
        <rFont val="Aptos Narrow"/>
        <family val="2"/>
        <scheme val="minor"/>
      </rPr>
      <t xml:space="preserve"> → type</t>
    </r>
    <r>
      <rPr>
        <b/>
        <sz val="8"/>
        <color theme="0"/>
        <rFont val="Aptos Narrow"/>
        <scheme val="minor"/>
      </rPr>
      <t xml:space="preserve"> =IF(OR(I22="Target Met",M22&gt;95),"20%","0%")</t>
    </r>
    <r>
      <rPr>
        <sz val="8"/>
        <color theme="0"/>
        <rFont val="Aptos Narrow"/>
        <family val="2"/>
        <scheme val="minor"/>
      </rPr>
      <t xml:space="preserve"> </t>
    </r>
    <r>
      <rPr>
        <i/>
        <sz val="8"/>
        <color theme="0"/>
        <rFont val="Aptos Narrow"/>
        <scheme val="minor"/>
      </rPr>
      <t xml:space="preserve"> 
(alternatively </t>
    </r>
    <r>
      <rPr>
        <b/>
        <i/>
        <sz val="8"/>
        <color theme="0"/>
        <rFont val="Aptos Narrow"/>
        <scheme val="minor"/>
      </rPr>
      <t>=IF(N22,"20%","0%")</t>
    </r>
    <r>
      <rPr>
        <i/>
        <sz val="8"/>
        <color theme="0"/>
        <rFont val="Aptos Narrow"/>
        <scheme val="minor"/>
      </rPr>
      <t xml:space="preserve">) </t>
    </r>
    <r>
      <rPr>
        <sz val="8"/>
        <color theme="0"/>
        <rFont val="Aptos Narrow"/>
        <family val="2"/>
        <scheme val="minor"/>
      </rPr>
      <t xml:space="preserve">→ press Enter → drag the fill handle down to </t>
    </r>
    <r>
      <rPr>
        <b/>
        <sz val="8"/>
        <color theme="0"/>
        <rFont val="Aptos Narrow"/>
        <scheme val="minor"/>
      </rPr>
      <t>L40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</si>
</sst>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mm/dd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Aptos Display"/>
      <charset val="204"/>
      <scheme val="major"/>
    </font>
    <font>
      <sz val="11"/>
      <color rgb="FF000000"/>
      <name val="Aptos Display"/>
      <charset val="204"/>
      <scheme val="major"/>
    </font>
    <font>
      <sz val="1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i/>
      <sz val="8"/>
      <color theme="0"/>
      <name val="Aptos Narrow"/>
      <scheme val="minor"/>
    </font>
    <font>
      <b/>
      <i/>
      <sz val="8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slantDashDot">
        <color rgb="FFFF8A00"/>
      </bottom>
      <diagonal/>
    </border>
    <border>
      <left style="slantDashDot">
        <color rgb="FFFF8A00"/>
      </left>
      <right style="thin">
        <color rgb="FF1F2430"/>
      </right>
      <top style="slantDashDot">
        <color rgb="FFFF8A00"/>
      </top>
      <bottom style="thin">
        <color rgb="FF1F2430"/>
      </bottom>
      <diagonal/>
    </border>
    <border>
      <left/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slantDashDot">
        <color rgb="FFFF8A0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slantDashDot">
        <color rgb="FFFF8A0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thin">
        <color theme="0"/>
      </bottom>
      <diagonal/>
    </border>
    <border>
      <left style="slantDashDot">
        <color rgb="FFFF8A00"/>
      </left>
      <right style="thin">
        <color rgb="FF1F2430"/>
      </right>
      <top style="thin">
        <color rgb="FF1F2430"/>
      </top>
      <bottom style="slantDashDot">
        <color rgb="FFFF8A00"/>
      </bottom>
      <diagonal/>
    </border>
    <border>
      <left/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slantDashDot">
        <color rgb="FFFF8A00"/>
      </bottom>
      <diagonal/>
    </border>
    <border>
      <left style="thin">
        <color theme="0"/>
      </left>
      <right style="slantDashDot">
        <color rgb="FFFF8A00"/>
      </right>
      <top style="thin">
        <color theme="0"/>
      </top>
      <bottom style="slantDashDot">
        <color rgb="FFFF8A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7" fillId="0" borderId="0" xfId="0" applyNumberFormat="1" applyFont="1"/>
    <xf numFmtId="0" fontId="8" fillId="3" borderId="0" xfId="0" applyFont="1" applyFill="1"/>
    <xf numFmtId="164" fontId="8" fillId="3" borderId="0" xfId="0" applyNumberFormat="1" applyFont="1" applyFill="1"/>
    <xf numFmtId="164" fontId="8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1" fontId="7" fillId="0" borderId="0" xfId="0" applyNumberFormat="1" applyFont="1" applyAlignment="1">
      <alignment horizontal="center"/>
    </xf>
    <xf numFmtId="9" fontId="7" fillId="0" borderId="0" xfId="1" applyFont="1" applyFill="1" applyAlignment="1">
      <alignment horizontal="center"/>
    </xf>
    <xf numFmtId="9" fontId="10" fillId="0" borderId="0" xfId="1" applyFont="1" applyFill="1" applyAlignment="1">
      <alignment horizontal="center"/>
    </xf>
    <xf numFmtId="9" fontId="11" fillId="0" borderId="0" xfId="0" applyNumberFormat="1" applyFont="1" applyAlignment="1">
      <alignment horizontal="center"/>
    </xf>
    <xf numFmtId="9" fontId="8" fillId="3" borderId="0" xfId="0" applyNumberFormat="1" applyFont="1" applyFill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 vertical="center"/>
    </xf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5" borderId="3" xfId="0" applyFont="1" applyFill="1" applyBorder="1"/>
    <xf numFmtId="0" fontId="14" fillId="5" borderId="4" xfId="0" applyFont="1" applyFill="1" applyBorder="1"/>
    <xf numFmtId="0" fontId="14" fillId="5" borderId="5" xfId="0" applyFont="1" applyFill="1" applyBorder="1"/>
    <xf numFmtId="0" fontId="14" fillId="5" borderId="7" xfId="0" applyFont="1" applyFill="1" applyBorder="1"/>
    <xf numFmtId="0" fontId="14" fillId="5" borderId="8" xfId="0" applyFont="1" applyFill="1" applyBorder="1"/>
    <xf numFmtId="0" fontId="14" fillId="5" borderId="9" xfId="0" applyFont="1" applyFill="1" applyBorder="1"/>
    <xf numFmtId="0" fontId="14" fillId="5" borderId="11" xfId="0" applyFont="1" applyFill="1" applyBorder="1" applyAlignment="1">
      <alignment wrapText="1"/>
    </xf>
    <xf numFmtId="0" fontId="14" fillId="5" borderId="12" xfId="0" applyFont="1" applyFill="1" applyBorder="1" applyAlignment="1">
      <alignment wrapText="1"/>
    </xf>
    <xf numFmtId="0" fontId="14" fillId="5" borderId="13" xfId="0" applyFont="1" applyFill="1" applyBorder="1" applyAlignment="1">
      <alignment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8A00"/>
      <color rgb="FF1F2430"/>
      <color rgb="FFFFB965"/>
      <color rgb="FFEB6161"/>
      <color rgb="FF153D64"/>
      <color rgb="FF66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94F-7474-4D14-B4BA-817A092CFB5E}">
  <dimension ref="A1:O50"/>
  <sheetViews>
    <sheetView tabSelected="1" zoomScaleNormal="100" workbookViewId="0">
      <selection activeCell="F12" sqref="F12"/>
    </sheetView>
  </sheetViews>
  <sheetFormatPr baseColWidth="10" defaultColWidth="8.83203125" defaultRowHeight="15" x14ac:dyDescent="0.2"/>
  <cols>
    <col min="1" max="1" width="2.1640625" bestFit="1" customWidth="1"/>
    <col min="6" max="6" width="17.5" customWidth="1"/>
    <col min="8" max="8" width="20.6640625" customWidth="1"/>
    <col min="9" max="12" width="15.6640625" customWidth="1"/>
    <col min="13" max="13" width="20.6640625" bestFit="1" customWidth="1"/>
    <col min="14" max="14" width="20.5" bestFit="1" customWidth="1"/>
    <col min="15" max="15" width="14.6640625" bestFit="1" customWidth="1"/>
  </cols>
  <sheetData>
    <row r="1" spans="1:14" ht="16" thickBot="1" x14ac:dyDescent="0.25">
      <c r="A1" s="1"/>
      <c r="B1" s="31" t="s">
        <v>28</v>
      </c>
      <c r="C1" s="31"/>
      <c r="D1" s="31"/>
      <c r="E1" s="31"/>
      <c r="F1" s="31"/>
      <c r="H1" s="6"/>
    </row>
    <row r="2" spans="1:14" x14ac:dyDescent="0.2">
      <c r="A2" s="26">
        <v>1</v>
      </c>
      <c r="B2" s="32" t="s">
        <v>29</v>
      </c>
      <c r="C2" s="33"/>
      <c r="D2" s="33"/>
      <c r="E2" s="33"/>
      <c r="F2" s="34"/>
    </row>
    <row r="3" spans="1:14" ht="24" x14ac:dyDescent="0.3">
      <c r="A3" s="27">
        <v>2</v>
      </c>
      <c r="B3" s="35" t="s">
        <v>30</v>
      </c>
      <c r="C3" s="36"/>
      <c r="D3" s="36"/>
      <c r="E3" s="36"/>
      <c r="F3" s="37"/>
      <c r="H3" s="29" t="s">
        <v>10</v>
      </c>
      <c r="I3" s="29"/>
      <c r="J3" s="29"/>
      <c r="K3" s="29"/>
      <c r="L3" s="29"/>
      <c r="M3" s="29"/>
      <c r="N3" s="29"/>
    </row>
    <row r="4" spans="1:14" ht="30" customHeight="1" thickBot="1" x14ac:dyDescent="0.25">
      <c r="A4" s="28">
        <v>3</v>
      </c>
      <c r="B4" s="38" t="s">
        <v>31</v>
      </c>
      <c r="C4" s="39"/>
      <c r="D4" s="39"/>
      <c r="E4" s="39"/>
      <c r="F4" s="40"/>
      <c r="H4" s="8"/>
      <c r="I4" s="8"/>
      <c r="J4" s="8"/>
      <c r="K4" s="8"/>
      <c r="L4" s="8"/>
      <c r="M4" s="8"/>
      <c r="N4" s="8"/>
    </row>
    <row r="5" spans="1:14" x14ac:dyDescent="0.2">
      <c r="H5" s="8" t="s">
        <v>5</v>
      </c>
      <c r="I5" s="7">
        <v>2023</v>
      </c>
      <c r="J5" s="8"/>
      <c r="K5" s="8"/>
      <c r="L5" s="9"/>
      <c r="M5" s="8"/>
      <c r="N5" s="8"/>
    </row>
    <row r="6" spans="1:14" ht="24" x14ac:dyDescent="0.3">
      <c r="H6" s="10"/>
      <c r="I6" s="10"/>
      <c r="J6" s="10"/>
      <c r="K6" s="10"/>
      <c r="L6" s="11"/>
      <c r="M6" s="8"/>
      <c r="N6" s="8"/>
    </row>
    <row r="7" spans="1:14" x14ac:dyDescent="0.2">
      <c r="H7" s="12" t="s">
        <v>4</v>
      </c>
      <c r="I7" s="13" t="s">
        <v>0</v>
      </c>
      <c r="J7" s="13" t="s">
        <v>1</v>
      </c>
      <c r="K7" s="13" t="s">
        <v>6</v>
      </c>
      <c r="L7" s="13" t="s">
        <v>7</v>
      </c>
      <c r="M7" s="13" t="s">
        <v>8</v>
      </c>
      <c r="N7" s="13" t="s">
        <v>3</v>
      </c>
    </row>
    <row r="8" spans="1:14" x14ac:dyDescent="0.2">
      <c r="H8" s="8" t="s">
        <v>17</v>
      </c>
      <c r="I8" s="8">
        <v>21417</v>
      </c>
      <c r="J8" s="8">
        <v>20191</v>
      </c>
      <c r="K8" s="8">
        <v>17734</v>
      </c>
      <c r="L8" s="8">
        <v>15547</v>
      </c>
      <c r="M8" s="8">
        <f>SUM(I8:L8)</f>
        <v>74889</v>
      </c>
      <c r="N8" s="14">
        <v>83400</v>
      </c>
    </row>
    <row r="9" spans="1:14" x14ac:dyDescent="0.2">
      <c r="H9" s="8" t="s">
        <v>18</v>
      </c>
      <c r="I9" s="8">
        <v>17292</v>
      </c>
      <c r="J9" s="8">
        <v>27645</v>
      </c>
      <c r="K9" s="8">
        <v>24881</v>
      </c>
      <c r="L9" s="8">
        <v>19993</v>
      </c>
      <c r="M9" s="8">
        <f t="shared" ref="M9:M14" si="0">SUM(I9:L9)</f>
        <v>89811</v>
      </c>
      <c r="N9" s="14">
        <v>86400</v>
      </c>
    </row>
    <row r="10" spans="1:14" x14ac:dyDescent="0.2">
      <c r="H10" s="8" t="s">
        <v>19</v>
      </c>
      <c r="I10" s="8">
        <v>19996</v>
      </c>
      <c r="J10" s="8">
        <v>18470</v>
      </c>
      <c r="K10" s="8">
        <v>26628</v>
      </c>
      <c r="L10" s="8">
        <v>17621</v>
      </c>
      <c r="M10" s="8">
        <f t="shared" si="0"/>
        <v>82715</v>
      </c>
      <c r="N10" s="14">
        <v>83400</v>
      </c>
    </row>
    <row r="11" spans="1:14" x14ac:dyDescent="0.2">
      <c r="H11" s="8" t="s">
        <v>20</v>
      </c>
      <c r="I11" s="8">
        <v>26885</v>
      </c>
      <c r="J11" s="8">
        <v>22115</v>
      </c>
      <c r="K11" s="8">
        <v>18664</v>
      </c>
      <c r="L11" s="8">
        <v>21122</v>
      </c>
      <c r="M11" s="8">
        <f t="shared" si="0"/>
        <v>88786</v>
      </c>
      <c r="N11" s="14">
        <v>86400</v>
      </c>
    </row>
    <row r="12" spans="1:14" x14ac:dyDescent="0.2">
      <c r="H12" s="8" t="s">
        <v>21</v>
      </c>
      <c r="I12" s="8">
        <v>23146</v>
      </c>
      <c r="J12" s="8">
        <v>27872</v>
      </c>
      <c r="K12" s="8">
        <v>19008</v>
      </c>
      <c r="L12" s="8">
        <v>19811</v>
      </c>
      <c r="M12" s="8">
        <f t="shared" si="0"/>
        <v>89837</v>
      </c>
      <c r="N12" s="14">
        <v>86400</v>
      </c>
    </row>
    <row r="13" spans="1:14" x14ac:dyDescent="0.2">
      <c r="H13" s="8" t="s">
        <v>22</v>
      </c>
      <c r="I13" s="8">
        <v>22736</v>
      </c>
      <c r="J13" s="8">
        <v>27696</v>
      </c>
      <c r="K13" s="8">
        <v>23277</v>
      </c>
      <c r="L13" s="8">
        <v>27038</v>
      </c>
      <c r="M13" s="8">
        <f t="shared" si="0"/>
        <v>100747</v>
      </c>
      <c r="N13" s="14">
        <v>95800</v>
      </c>
    </row>
    <row r="14" spans="1:14" x14ac:dyDescent="0.2">
      <c r="A14" s="4"/>
      <c r="B14" s="4"/>
      <c r="C14" s="4"/>
      <c r="D14" s="4"/>
      <c r="H14" s="8" t="s">
        <v>23</v>
      </c>
      <c r="I14" s="8">
        <v>21577</v>
      </c>
      <c r="J14" s="8">
        <v>17516</v>
      </c>
      <c r="K14" s="8">
        <v>16320</v>
      </c>
      <c r="L14" s="8">
        <v>26599</v>
      </c>
      <c r="M14" s="8">
        <f t="shared" si="0"/>
        <v>82012</v>
      </c>
      <c r="N14" s="14">
        <v>83400</v>
      </c>
    </row>
    <row r="15" spans="1:14" x14ac:dyDescent="0.2">
      <c r="H15" s="15" t="s">
        <v>24</v>
      </c>
      <c r="I15" s="16">
        <f>SUM(I8:I14)</f>
        <v>153049</v>
      </c>
      <c r="J15" s="16">
        <f t="shared" ref="J15:N15" si="1">SUM(J8:J14)</f>
        <v>161505</v>
      </c>
      <c r="K15" s="16">
        <f t="shared" si="1"/>
        <v>146512</v>
      </c>
      <c r="L15" s="16">
        <f t="shared" si="1"/>
        <v>147731</v>
      </c>
      <c r="M15" s="16">
        <f t="shared" si="1"/>
        <v>608797</v>
      </c>
      <c r="N15" s="16">
        <f t="shared" si="1"/>
        <v>605200</v>
      </c>
    </row>
    <row r="16" spans="1:14" x14ac:dyDescent="0.2">
      <c r="H16" s="8"/>
      <c r="I16" s="8"/>
      <c r="J16" s="8"/>
      <c r="K16" s="8"/>
      <c r="L16" s="8"/>
      <c r="M16" s="14"/>
      <c r="N16" s="17"/>
    </row>
    <row r="17" spans="1:15" x14ac:dyDescent="0.2">
      <c r="H17" s="18"/>
      <c r="I17" s="19"/>
      <c r="J17" s="8"/>
      <c r="K17" s="8"/>
      <c r="L17" s="8"/>
      <c r="M17" s="8"/>
      <c r="N17" s="14"/>
    </row>
    <row r="18" spans="1:15" x14ac:dyDescent="0.2">
      <c r="H18" s="8"/>
      <c r="I18" s="8"/>
      <c r="J18" s="8"/>
      <c r="K18" s="8"/>
      <c r="L18" s="8"/>
      <c r="M18" s="8"/>
      <c r="N18" s="8"/>
    </row>
    <row r="19" spans="1:15" ht="24" x14ac:dyDescent="0.3">
      <c r="H19" s="30" t="s">
        <v>9</v>
      </c>
      <c r="I19" s="30"/>
      <c r="J19" s="30"/>
      <c r="K19" s="30"/>
      <c r="L19" s="30"/>
      <c r="M19" s="30"/>
      <c r="N19" s="30"/>
    </row>
    <row r="20" spans="1:15" ht="24" x14ac:dyDescent="0.3">
      <c r="A20" s="4"/>
      <c r="B20" s="4"/>
      <c r="C20" s="4"/>
      <c r="H20" s="11"/>
      <c r="I20" s="11"/>
      <c r="J20" s="8"/>
      <c r="K20" s="11"/>
      <c r="L20" s="11"/>
      <c r="M20" s="8"/>
      <c r="N20" s="8"/>
    </row>
    <row r="21" spans="1:15" ht="16" x14ac:dyDescent="0.25">
      <c r="H21" s="12" t="s">
        <v>11</v>
      </c>
      <c r="I21" s="13" t="s">
        <v>2</v>
      </c>
      <c r="J21" s="13" t="s">
        <v>16</v>
      </c>
      <c r="K21" s="13" t="s">
        <v>12</v>
      </c>
      <c r="L21" s="13" t="s">
        <v>13</v>
      </c>
      <c r="M21" s="13" t="s">
        <v>14</v>
      </c>
      <c r="N21" s="13" t="s">
        <v>27</v>
      </c>
      <c r="O21" s="5"/>
    </row>
    <row r="22" spans="1:15" x14ac:dyDescent="0.2">
      <c r="H22" s="8" t="s">
        <v>17</v>
      </c>
      <c r="I22" s="20" t="str">
        <f>IF(M8&gt;N8, "Target Met", "Target Not Met")</f>
        <v>Target Not Met</v>
      </c>
      <c r="J22" s="21">
        <v>60</v>
      </c>
      <c r="K22" s="21">
        <v>75</v>
      </c>
      <c r="L22" s="21">
        <v>75</v>
      </c>
      <c r="M22" s="21">
        <f>AVERAGE(J22:L22)</f>
        <v>70</v>
      </c>
      <c r="N22" s="20" t="b">
        <f>OR(I22="Target Met", M22&gt;95)</f>
        <v>0</v>
      </c>
      <c r="O22" s="3"/>
    </row>
    <row r="23" spans="1:15" x14ac:dyDescent="0.2">
      <c r="H23" s="8" t="s">
        <v>18</v>
      </c>
      <c r="I23" s="20" t="str">
        <f t="shared" ref="I23:I28" si="2">IF(M9&gt;N9, "Target Met", "Target Not Met")</f>
        <v>Target Met</v>
      </c>
      <c r="J23" s="21">
        <v>90</v>
      </c>
      <c r="K23" s="21">
        <v>95</v>
      </c>
      <c r="L23" s="21">
        <v>85</v>
      </c>
      <c r="M23" s="21">
        <f t="shared" ref="M23:M28" si="3">AVERAGE(J23:L23)</f>
        <v>90</v>
      </c>
      <c r="N23" s="20" t="b">
        <f t="shared" ref="N23:N28" si="4">OR(I23="Target Met", M23&gt;95)</f>
        <v>1</v>
      </c>
    </row>
    <row r="24" spans="1:15" x14ac:dyDescent="0.2">
      <c r="H24" s="8" t="s">
        <v>19</v>
      </c>
      <c r="I24" s="20" t="str">
        <f t="shared" si="2"/>
        <v>Target Not Met</v>
      </c>
      <c r="J24" s="21">
        <v>95</v>
      </c>
      <c r="K24" s="21">
        <v>95</v>
      </c>
      <c r="L24" s="21">
        <v>100</v>
      </c>
      <c r="M24" s="21">
        <f t="shared" si="3"/>
        <v>96.666666666666671</v>
      </c>
      <c r="N24" s="20" t="b">
        <f t="shared" si="4"/>
        <v>1</v>
      </c>
    </row>
    <row r="25" spans="1:15" x14ac:dyDescent="0.2">
      <c r="H25" s="8" t="s">
        <v>20</v>
      </c>
      <c r="I25" s="20" t="str">
        <f t="shared" si="2"/>
        <v>Target Met</v>
      </c>
      <c r="J25" s="21">
        <v>95</v>
      </c>
      <c r="K25" s="21">
        <v>85</v>
      </c>
      <c r="L25" s="21">
        <v>90</v>
      </c>
      <c r="M25" s="21">
        <f t="shared" si="3"/>
        <v>90</v>
      </c>
      <c r="N25" s="20" t="b">
        <f t="shared" si="4"/>
        <v>1</v>
      </c>
    </row>
    <row r="26" spans="1:15" x14ac:dyDescent="0.2">
      <c r="A26" s="4"/>
      <c r="B26" s="4"/>
      <c r="C26" s="4"/>
      <c r="D26" s="4"/>
      <c r="H26" s="8" t="s">
        <v>21</v>
      </c>
      <c r="I26" s="20" t="str">
        <f t="shared" si="2"/>
        <v>Target Met</v>
      </c>
      <c r="J26" s="21">
        <v>85</v>
      </c>
      <c r="K26" s="21">
        <v>80</v>
      </c>
      <c r="L26" s="21">
        <v>95</v>
      </c>
      <c r="M26" s="21">
        <f t="shared" si="3"/>
        <v>86.666666666666671</v>
      </c>
      <c r="N26" s="20" t="b">
        <f t="shared" si="4"/>
        <v>1</v>
      </c>
    </row>
    <row r="27" spans="1:15" x14ac:dyDescent="0.2">
      <c r="H27" s="8" t="s">
        <v>22</v>
      </c>
      <c r="I27" s="20" t="str">
        <f t="shared" si="2"/>
        <v>Target Met</v>
      </c>
      <c r="J27" s="21">
        <v>95</v>
      </c>
      <c r="K27" s="21">
        <v>100</v>
      </c>
      <c r="L27" s="21">
        <v>95</v>
      </c>
      <c r="M27" s="21">
        <f t="shared" si="3"/>
        <v>96.666666666666671</v>
      </c>
      <c r="N27" s="20" t="b">
        <f t="shared" si="4"/>
        <v>1</v>
      </c>
    </row>
    <row r="28" spans="1:15" x14ac:dyDescent="0.2">
      <c r="H28" s="8" t="s">
        <v>23</v>
      </c>
      <c r="I28" s="20" t="str">
        <f t="shared" si="2"/>
        <v>Target Not Met</v>
      </c>
      <c r="J28" s="21">
        <v>65</v>
      </c>
      <c r="K28" s="21">
        <v>95</v>
      </c>
      <c r="L28" s="21">
        <v>70</v>
      </c>
      <c r="M28" s="21">
        <f t="shared" si="3"/>
        <v>76.666666666666671</v>
      </c>
      <c r="N28" s="20" t="b">
        <f t="shared" si="4"/>
        <v>0</v>
      </c>
    </row>
    <row r="29" spans="1:15" ht="16" x14ac:dyDescent="0.25">
      <c r="H29" s="15"/>
      <c r="I29" s="15"/>
      <c r="J29" s="15"/>
      <c r="K29" s="15"/>
      <c r="L29" s="15"/>
      <c r="M29" s="15"/>
      <c r="N29" s="15"/>
      <c r="O29" s="2"/>
    </row>
    <row r="30" spans="1:15" x14ac:dyDescent="0.2">
      <c r="H30" s="8"/>
      <c r="I30" s="8"/>
      <c r="J30" s="8"/>
      <c r="K30" s="8"/>
      <c r="L30" s="8"/>
      <c r="M30" s="8"/>
      <c r="N30" s="8"/>
    </row>
    <row r="31" spans="1:15" ht="24" x14ac:dyDescent="0.3">
      <c r="H31" s="30" t="s">
        <v>25</v>
      </c>
      <c r="I31" s="30"/>
      <c r="J31" s="30"/>
      <c r="K31" s="30"/>
      <c r="L31" s="30"/>
      <c r="M31" s="30"/>
      <c r="N31" s="30"/>
    </row>
    <row r="32" spans="1:15" ht="24" x14ac:dyDescent="0.3">
      <c r="H32" s="11"/>
      <c r="I32" s="11"/>
      <c r="J32" s="8"/>
      <c r="K32" s="11"/>
      <c r="L32" s="11"/>
      <c r="M32" s="8"/>
      <c r="N32" s="8"/>
    </row>
    <row r="33" spans="8:14" x14ac:dyDescent="0.2">
      <c r="H33" s="12" t="s">
        <v>11</v>
      </c>
      <c r="I33" s="13" t="s">
        <v>3</v>
      </c>
      <c r="J33" s="13" t="s">
        <v>16</v>
      </c>
      <c r="K33" s="13" t="s">
        <v>12</v>
      </c>
      <c r="L33" s="13" t="s">
        <v>13</v>
      </c>
      <c r="M33" s="13" t="s">
        <v>27</v>
      </c>
      <c r="N33" s="13" t="s">
        <v>15</v>
      </c>
    </row>
    <row r="34" spans="8:14" x14ac:dyDescent="0.2">
      <c r="H34" s="8" t="s">
        <v>17</v>
      </c>
      <c r="I34" s="22" t="str">
        <f>IF(I22="Target Met", "20%", "0%")</f>
        <v>0%</v>
      </c>
      <c r="J34" s="23" t="str">
        <f>IF(J22&gt;=90,"20%",IF(J22&gt;=80,"15%",IF(J22&gt;=70,"10%",IF(J22&gt;=60,"5%","0%"))))</f>
        <v>5%</v>
      </c>
      <c r="K34" s="23" t="str">
        <f t="shared" ref="K34:L34" si="5">IF(K22&gt;=90,"20%",IF(K22&gt;=80,"15%",IF(K22&gt;=70,"10%",IF(K22&gt;=60,"5%","0%"))))</f>
        <v>10%</v>
      </c>
      <c r="L34" s="23" t="str">
        <f t="shared" si="5"/>
        <v>10%</v>
      </c>
      <c r="M34" s="23" t="str">
        <f>IF(OR(I22="Target Met",M22&gt;95),"20%","0%")</f>
        <v>0%</v>
      </c>
      <c r="N34" s="24">
        <f>I34+J34+K34+L34+M34</f>
        <v>0.25</v>
      </c>
    </row>
    <row r="35" spans="8:14" x14ac:dyDescent="0.2">
      <c r="H35" s="8" t="s">
        <v>18</v>
      </c>
      <c r="I35" s="22" t="str">
        <f t="shared" ref="I35:I40" si="6">IF(I23="Target Met", "20%", "0%")</f>
        <v>20%</v>
      </c>
      <c r="J35" s="23" t="str">
        <f t="shared" ref="J35:L40" si="7">IF(J23&gt;=90,"20%",IF(J23&gt;=80,"15%",IF(J23&gt;=70,"10%",IF(J23&gt;=60,"5%","0%"))))</f>
        <v>20%</v>
      </c>
      <c r="K35" s="23" t="str">
        <f t="shared" si="7"/>
        <v>20%</v>
      </c>
      <c r="L35" s="23" t="str">
        <f t="shared" si="7"/>
        <v>15%</v>
      </c>
      <c r="M35" s="23" t="str">
        <f t="shared" ref="M35:M40" si="8">IF(OR(I23="Target Met",M23&gt;95),"20%","0%")</f>
        <v>20%</v>
      </c>
      <c r="N35" s="24">
        <f t="shared" ref="N35:N40" si="9">I35+J35+K35+L35+M35</f>
        <v>0.95000000000000018</v>
      </c>
    </row>
    <row r="36" spans="8:14" x14ac:dyDescent="0.2">
      <c r="H36" s="8" t="s">
        <v>19</v>
      </c>
      <c r="I36" s="22" t="str">
        <f t="shared" si="6"/>
        <v>0%</v>
      </c>
      <c r="J36" s="23" t="str">
        <f t="shared" si="7"/>
        <v>20%</v>
      </c>
      <c r="K36" s="23" t="str">
        <f t="shared" si="7"/>
        <v>20%</v>
      </c>
      <c r="L36" s="23" t="str">
        <f t="shared" si="7"/>
        <v>20%</v>
      </c>
      <c r="M36" s="23" t="str">
        <f t="shared" si="8"/>
        <v>20%</v>
      </c>
      <c r="N36" s="24">
        <f t="shared" si="9"/>
        <v>0.8</v>
      </c>
    </row>
    <row r="37" spans="8:14" x14ac:dyDescent="0.2">
      <c r="H37" s="8" t="s">
        <v>20</v>
      </c>
      <c r="I37" s="22" t="str">
        <f t="shared" si="6"/>
        <v>20%</v>
      </c>
      <c r="J37" s="23" t="str">
        <f t="shared" si="7"/>
        <v>20%</v>
      </c>
      <c r="K37" s="23" t="str">
        <f t="shared" si="7"/>
        <v>15%</v>
      </c>
      <c r="L37" s="23" t="str">
        <f t="shared" si="7"/>
        <v>20%</v>
      </c>
      <c r="M37" s="23" t="str">
        <f t="shared" si="8"/>
        <v>20%</v>
      </c>
      <c r="N37" s="24">
        <f t="shared" si="9"/>
        <v>0.95</v>
      </c>
    </row>
    <row r="38" spans="8:14" x14ac:dyDescent="0.2">
      <c r="H38" s="8" t="s">
        <v>21</v>
      </c>
      <c r="I38" s="22" t="str">
        <f t="shared" si="6"/>
        <v>20%</v>
      </c>
      <c r="J38" s="23" t="str">
        <f t="shared" si="7"/>
        <v>15%</v>
      </c>
      <c r="K38" s="23" t="str">
        <f t="shared" si="7"/>
        <v>15%</v>
      </c>
      <c r="L38" s="23" t="str">
        <f t="shared" si="7"/>
        <v>20%</v>
      </c>
      <c r="M38" s="23" t="str">
        <f t="shared" si="8"/>
        <v>20%</v>
      </c>
      <c r="N38" s="24">
        <f t="shared" si="9"/>
        <v>0.89999999999999991</v>
      </c>
    </row>
    <row r="39" spans="8:14" x14ac:dyDescent="0.2">
      <c r="H39" s="8" t="s">
        <v>22</v>
      </c>
      <c r="I39" s="22" t="str">
        <f t="shared" si="6"/>
        <v>20%</v>
      </c>
      <c r="J39" s="23" t="str">
        <f t="shared" si="7"/>
        <v>20%</v>
      </c>
      <c r="K39" s="23" t="str">
        <f t="shared" si="7"/>
        <v>20%</v>
      </c>
      <c r="L39" s="23" t="str">
        <f t="shared" si="7"/>
        <v>20%</v>
      </c>
      <c r="M39" s="23" t="str">
        <f t="shared" si="8"/>
        <v>20%</v>
      </c>
      <c r="N39" s="24">
        <f t="shared" si="9"/>
        <v>1</v>
      </c>
    </row>
    <row r="40" spans="8:14" x14ac:dyDescent="0.2">
      <c r="H40" s="8" t="s">
        <v>23</v>
      </c>
      <c r="I40" s="22" t="str">
        <f t="shared" si="6"/>
        <v>0%</v>
      </c>
      <c r="J40" s="23" t="str">
        <f t="shared" si="7"/>
        <v>5%</v>
      </c>
      <c r="K40" s="23" t="str">
        <f t="shared" si="7"/>
        <v>20%</v>
      </c>
      <c r="L40" s="23" t="str">
        <f t="shared" si="7"/>
        <v>10%</v>
      </c>
      <c r="M40" s="23" t="str">
        <f t="shared" si="8"/>
        <v>0%</v>
      </c>
      <c r="N40" s="24">
        <f t="shared" si="9"/>
        <v>0.35</v>
      </c>
    </row>
    <row r="41" spans="8:14" x14ac:dyDescent="0.2">
      <c r="H41" s="15" t="s">
        <v>26</v>
      </c>
      <c r="I41" s="25">
        <v>0.2</v>
      </c>
      <c r="J41" s="25">
        <v>0.2</v>
      </c>
      <c r="K41" s="25">
        <v>0.2</v>
      </c>
      <c r="L41" s="25">
        <v>0.2</v>
      </c>
      <c r="M41" s="25">
        <v>0.2</v>
      </c>
      <c r="N41" s="25">
        <v>1</v>
      </c>
    </row>
    <row r="42" spans="8:14" x14ac:dyDescent="0.2">
      <c r="H42" s="1"/>
      <c r="I42" s="1"/>
      <c r="J42" s="1"/>
      <c r="K42" s="1"/>
      <c r="L42" s="1"/>
      <c r="M42" s="1"/>
      <c r="N42" s="1"/>
    </row>
    <row r="43" spans="8:14" x14ac:dyDescent="0.2">
      <c r="H43" s="1"/>
      <c r="I43" s="1"/>
      <c r="J43" s="1"/>
      <c r="K43" s="1"/>
      <c r="L43" s="1"/>
      <c r="M43" s="1"/>
      <c r="N43" s="1"/>
    </row>
    <row r="44" spans="8:14" x14ac:dyDescent="0.2">
      <c r="H44" s="1"/>
      <c r="I44" s="1"/>
      <c r="J44" s="1"/>
      <c r="K44" s="1"/>
      <c r="L44" s="1"/>
      <c r="M44" s="1"/>
      <c r="N44" s="1"/>
    </row>
    <row r="45" spans="8:14" x14ac:dyDescent="0.2">
      <c r="H45" s="1"/>
      <c r="I45" s="1"/>
      <c r="J45" s="1"/>
      <c r="K45" s="1"/>
      <c r="L45" s="1"/>
      <c r="M45" s="1"/>
      <c r="N45" s="1"/>
    </row>
    <row r="46" spans="8:14" x14ac:dyDescent="0.2">
      <c r="H46" s="1"/>
      <c r="I46" s="1"/>
      <c r="J46" s="1"/>
      <c r="K46" s="1"/>
      <c r="L46" s="1"/>
      <c r="M46" s="1"/>
      <c r="N46" s="1"/>
    </row>
    <row r="47" spans="8:14" x14ac:dyDescent="0.2">
      <c r="H47" s="1"/>
      <c r="I47" s="1"/>
      <c r="J47" s="1"/>
      <c r="K47" s="1"/>
      <c r="L47" s="1"/>
      <c r="M47" s="1"/>
      <c r="N47" s="1"/>
    </row>
    <row r="48" spans="8:14" x14ac:dyDescent="0.2">
      <c r="H48" s="1"/>
      <c r="I48" s="1"/>
      <c r="J48" s="1"/>
      <c r="K48" s="1"/>
      <c r="L48" s="1"/>
      <c r="M48" s="1"/>
      <c r="N48" s="1"/>
    </row>
    <row r="49" spans="8:14" x14ac:dyDescent="0.2">
      <c r="H49" s="1"/>
      <c r="I49" s="1"/>
      <c r="J49" s="1"/>
      <c r="K49" s="1"/>
      <c r="L49" s="1"/>
      <c r="M49" s="1"/>
      <c r="N49" s="1"/>
    </row>
    <row r="50" spans="8:14" x14ac:dyDescent="0.2">
      <c r="H50" s="1"/>
      <c r="I50" s="1"/>
      <c r="J50" s="1"/>
      <c r="K50" s="1"/>
      <c r="L50" s="1"/>
      <c r="M50" s="1"/>
      <c r="N50" s="1"/>
    </row>
  </sheetData>
  <mergeCells count="7">
    <mergeCell ref="H3:N3"/>
    <mergeCell ref="H19:N19"/>
    <mergeCell ref="H31:N31"/>
    <mergeCell ref="B1:F1"/>
    <mergeCell ref="B2:F2"/>
    <mergeCell ref="B3:F3"/>
    <mergeCell ref="B4:F4"/>
  </mergeCells>
  <conditionalFormatting sqref="M8:M14">
    <cfRule type="expression" dxfId="0" priority="1">
      <formula>ISSUM(M8)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4 Chapter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2026-02-12T19:19:35Z</dcterms:modified>
</cp:coreProperties>
</file>