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181EEF77-FA6C-8141-AD61-92F1FC44E715}" xr6:coauthVersionLast="47" xr6:coauthVersionMax="47" xr10:uidLastSave="{00000000-0000-0000-0000-000000000000}"/>
  <bookViews>
    <workbookView xWindow="-560" yWindow="-25420" windowWidth="26220" windowHeight="18380" tabRatio="593" xr2:uid="{12593A29-F451-4ABE-8B36-5FD120FF13B9}"/>
  </bookViews>
  <sheets>
    <sheet name="Section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10" i="2"/>
  <c r="L11" i="2"/>
  <c r="L12" i="2"/>
  <c r="L13" i="2"/>
  <c r="L14" i="2"/>
  <c r="L15" i="2"/>
  <c r="L16" i="2"/>
  <c r="L17" i="2"/>
  <c r="L7" i="2"/>
  <c r="L8" i="2" s="1"/>
  <c r="I19" i="2"/>
  <c r="S19" i="2" l="1"/>
  <c r="J18" i="2" s="1"/>
  <c r="J19" i="2" l="1"/>
  <c r="L18" i="2"/>
  <c r="K19" i="2"/>
  <c r="L19" i="2" l="1"/>
</calcChain>
</file>

<file path=xl/sharedStrings.xml><?xml version="1.0" encoding="utf-8"?>
<sst xmlns="http://schemas.openxmlformats.org/spreadsheetml/2006/main" count="29" uniqueCount="23">
  <si>
    <t>Income</t>
  </si>
  <si>
    <t>Expenses</t>
  </si>
  <si>
    <t>Savings</t>
  </si>
  <si>
    <t>Total</t>
  </si>
  <si>
    <t>Personal Finance Tracker</t>
  </si>
  <si>
    <t>Monthly Summary</t>
  </si>
  <si>
    <t xml:space="preserve">Month </t>
  </si>
  <si>
    <t>Date</t>
  </si>
  <si>
    <t>Expense</t>
  </si>
  <si>
    <t>Store</t>
  </si>
  <si>
    <t>Groceries, Seven-eleven</t>
  </si>
  <si>
    <t>Groceries, Spar</t>
  </si>
  <si>
    <t>Groceries, Tesco</t>
  </si>
  <si>
    <t>Seven-Eleven</t>
  </si>
  <si>
    <t>Type</t>
  </si>
  <si>
    <t>Groceries</t>
  </si>
  <si>
    <t>TV, TV Warehouse</t>
  </si>
  <si>
    <t>Clothes, Tesco</t>
  </si>
  <si>
    <t>Shelves, Walmart</t>
  </si>
  <si>
    <t>Take-out, Pizza Hut</t>
  </si>
  <si>
    <t>Clothes, Next</t>
  </si>
  <si>
    <t>December Expenses</t>
  </si>
  <si>
    <t>Fixed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</si>
</sst>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$-409]* #,##0.00_ ;_-[$$-409]* \-#,##0.00\ ;_-[$$-409]* &quot;-&quot;??_ ;_-@_ "/>
  </numFmts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sz val="12"/>
      <color theme="1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  <font>
      <b/>
      <sz val="18"/>
      <color rgb="FF1F2430"/>
      <name val="Aptos Display"/>
      <charset val="204"/>
      <scheme val="major"/>
    </font>
    <font>
      <sz val="10"/>
      <color theme="1"/>
      <name val="Aptos Display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17" fontId="2" fillId="0" borderId="0" xfId="0" applyNumberFormat="1" applyFont="1"/>
    <xf numFmtId="0" fontId="5" fillId="0" borderId="0" xfId="0" applyFont="1"/>
    <xf numFmtId="165" fontId="5" fillId="0" borderId="0" xfId="0" applyNumberFormat="1" applyFont="1"/>
    <xf numFmtId="0" fontId="6" fillId="3" borderId="0" xfId="0" applyFont="1" applyFill="1"/>
    <xf numFmtId="165" fontId="6" fillId="3" borderId="0" xfId="0" applyNumberFormat="1" applyFont="1" applyFill="1"/>
    <xf numFmtId="0" fontId="6" fillId="2" borderId="0" xfId="0" applyFont="1" applyFill="1"/>
    <xf numFmtId="0" fontId="6" fillId="0" borderId="0" xfId="0" applyFont="1"/>
    <xf numFmtId="164" fontId="8" fillId="0" borderId="0" xfId="0" applyNumberFormat="1" applyFont="1"/>
    <xf numFmtId="14" fontId="5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6</xdr:col>
      <xdr:colOff>215900</xdr:colOff>
      <xdr:row>25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6B3BE62-5BF8-0026-3803-92A1A4633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9966" b="16920"/>
        <a:stretch/>
      </xdr:blipFill>
      <xdr:spPr>
        <a:xfrm>
          <a:off x="266700" y="350520"/>
          <a:ext cx="4013200" cy="43053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96A-07B4-4893-8EAE-560CA65EA952}">
  <dimension ref="C2:U19"/>
  <sheetViews>
    <sheetView tabSelected="1" zoomScaleNormal="100" workbookViewId="0">
      <selection activeCell="N24" sqref="N24"/>
    </sheetView>
  </sheetViews>
  <sheetFormatPr baseColWidth="10" defaultColWidth="8.83203125" defaultRowHeight="14" x14ac:dyDescent="0.2"/>
  <cols>
    <col min="1" max="1" width="8.83203125" style="1" customWidth="1"/>
    <col min="2" max="7" width="8.83203125" style="1"/>
    <col min="8" max="8" width="12" style="1" customWidth="1"/>
    <col min="9" max="11" width="18.6640625" style="1" customWidth="1"/>
    <col min="12" max="12" width="8" style="1" customWidth="1"/>
    <col min="13" max="13" width="4.5" style="1" customWidth="1"/>
    <col min="14" max="14" width="4.6640625" style="1" customWidth="1"/>
    <col min="15" max="18" width="18.6640625" style="1" customWidth="1"/>
    <col min="19" max="19" width="15.6640625" style="1" customWidth="1"/>
    <col min="20" max="20" width="9.33203125" style="1" bestFit="1" customWidth="1"/>
    <col min="21" max="16384" width="8.83203125" style="1"/>
  </cols>
  <sheetData>
    <row r="2" spans="3:21" ht="15" x14ac:dyDescent="0.2">
      <c r="M2" s="4"/>
    </row>
    <row r="3" spans="3:21" ht="24" x14ac:dyDescent="0.3">
      <c r="H3" s="13" t="s">
        <v>4</v>
      </c>
      <c r="I3" s="13"/>
      <c r="J3" s="13"/>
      <c r="K3" s="13"/>
      <c r="L3" s="13"/>
      <c r="N3" s="4"/>
      <c r="O3" s="4"/>
      <c r="P3" s="4"/>
      <c r="Q3" s="4"/>
      <c r="R3" s="4"/>
      <c r="S3" s="4"/>
    </row>
    <row r="4" spans="3:21" ht="15" x14ac:dyDescent="0.2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3:21" ht="24" x14ac:dyDescent="0.3">
      <c r="H5" s="12" t="s">
        <v>5</v>
      </c>
      <c r="I5" s="12"/>
      <c r="J5" s="12"/>
      <c r="K5" s="12"/>
      <c r="L5" s="4"/>
      <c r="M5" s="4"/>
      <c r="N5" s="4"/>
      <c r="O5" s="12" t="s">
        <v>21</v>
      </c>
      <c r="P5" s="12"/>
      <c r="Q5" s="12"/>
      <c r="R5" s="12"/>
      <c r="S5" s="4"/>
    </row>
    <row r="6" spans="3:21" ht="16" x14ac:dyDescent="0.25">
      <c r="H6" s="8" t="s">
        <v>6</v>
      </c>
      <c r="I6" s="8" t="s">
        <v>0</v>
      </c>
      <c r="J6" s="8" t="s">
        <v>1</v>
      </c>
      <c r="K6" s="8" t="s">
        <v>22</v>
      </c>
      <c r="L6" s="8" t="s">
        <v>2</v>
      </c>
      <c r="M6" s="9"/>
      <c r="N6" s="4"/>
      <c r="O6" s="8" t="s">
        <v>7</v>
      </c>
      <c r="P6" s="8" t="s">
        <v>8</v>
      </c>
      <c r="Q6" s="8" t="s">
        <v>14</v>
      </c>
      <c r="R6" s="8" t="s">
        <v>9</v>
      </c>
      <c r="S6" s="8" t="s">
        <v>3</v>
      </c>
      <c r="T6" s="2"/>
      <c r="U6" s="2"/>
    </row>
    <row r="7" spans="3:21" ht="15" x14ac:dyDescent="0.2">
      <c r="C7" s="3"/>
      <c r="H7" s="4"/>
      <c r="I7" s="5">
        <v>5185</v>
      </c>
      <c r="J7" s="5">
        <v>1500.45</v>
      </c>
      <c r="K7" s="5">
        <v>1255.48</v>
      </c>
      <c r="L7" s="5">
        <f>I7-(J7+K7)</f>
        <v>2429.0699999999997</v>
      </c>
      <c r="M7" s="10"/>
      <c r="N7" s="4"/>
      <c r="O7" s="11"/>
      <c r="P7" s="4" t="s">
        <v>10</v>
      </c>
      <c r="Q7" s="4" t="s">
        <v>15</v>
      </c>
      <c r="R7" s="4" t="s">
        <v>13</v>
      </c>
      <c r="S7" s="5">
        <v>3.32</v>
      </c>
    </row>
    <row r="8" spans="3:21" ht="15" x14ac:dyDescent="0.2">
      <c r="C8" s="3"/>
      <c r="H8" s="4"/>
      <c r="I8" s="5">
        <v>3528</v>
      </c>
      <c r="J8" s="5">
        <v>1756.85</v>
      </c>
      <c r="K8" s="5">
        <v>1255.48</v>
      </c>
      <c r="L8" s="5">
        <f>I8-(J8+K8)+L7</f>
        <v>2944.74</v>
      </c>
      <c r="M8" s="4"/>
      <c r="N8" s="4"/>
      <c r="O8" s="11"/>
      <c r="P8" s="4" t="s">
        <v>16</v>
      </c>
      <c r="Q8" s="4"/>
      <c r="R8" s="4"/>
      <c r="S8" s="5">
        <v>599</v>
      </c>
    </row>
    <row r="9" spans="3:21" ht="15" x14ac:dyDescent="0.2">
      <c r="C9" s="3"/>
      <c r="H9" s="4"/>
      <c r="I9" s="5">
        <v>3587</v>
      </c>
      <c r="J9" s="5">
        <v>1945.23</v>
      </c>
      <c r="K9" s="5">
        <v>1255.48</v>
      </c>
      <c r="L9" s="5">
        <f t="shared" ref="L9:L18" si="0">I9-(J9+K9)</f>
        <v>386.28999999999996</v>
      </c>
      <c r="M9" s="4"/>
      <c r="N9" s="4"/>
      <c r="O9" s="11"/>
      <c r="P9" s="4" t="s">
        <v>11</v>
      </c>
      <c r="Q9" s="4"/>
      <c r="R9" s="4"/>
      <c r="S9" s="5">
        <v>9.75</v>
      </c>
    </row>
    <row r="10" spans="3:21" ht="15" x14ac:dyDescent="0.2">
      <c r="C10" s="3"/>
      <c r="H10" s="4"/>
      <c r="I10" s="5">
        <v>3865</v>
      </c>
      <c r="J10" s="5">
        <v>1800.64</v>
      </c>
      <c r="K10" s="5">
        <v>1255.48</v>
      </c>
      <c r="L10" s="5">
        <f t="shared" si="0"/>
        <v>808.88000000000011</v>
      </c>
      <c r="M10" s="4"/>
      <c r="N10" s="4"/>
      <c r="O10" s="11"/>
      <c r="P10" s="4" t="s">
        <v>17</v>
      </c>
      <c r="Q10" s="4"/>
      <c r="R10" s="4"/>
      <c r="S10" s="5">
        <v>42.5</v>
      </c>
    </row>
    <row r="11" spans="3:21" ht="15" x14ac:dyDescent="0.2">
      <c r="C11" s="3"/>
      <c r="H11" s="4"/>
      <c r="I11" s="5">
        <v>3746</v>
      </c>
      <c r="J11" s="5">
        <v>1840.62</v>
      </c>
      <c r="K11" s="5">
        <v>1255.48</v>
      </c>
      <c r="L11" s="5">
        <f t="shared" si="0"/>
        <v>649.90000000000009</v>
      </c>
      <c r="M11" s="4"/>
      <c r="N11" s="4"/>
      <c r="O11" s="11"/>
      <c r="P11" s="4" t="s">
        <v>18</v>
      </c>
      <c r="Q11" s="4"/>
      <c r="R11" s="4"/>
      <c r="S11" s="5">
        <v>87.99</v>
      </c>
    </row>
    <row r="12" spans="3:21" ht="15" x14ac:dyDescent="0.2">
      <c r="C12" s="3"/>
      <c r="H12" s="4"/>
      <c r="I12" s="5">
        <v>4254</v>
      </c>
      <c r="J12" s="5">
        <v>1921.1</v>
      </c>
      <c r="K12" s="5">
        <v>1255.48</v>
      </c>
      <c r="L12" s="5">
        <f t="shared" si="0"/>
        <v>1077.42</v>
      </c>
      <c r="M12" s="4"/>
      <c r="N12" s="4"/>
      <c r="O12" s="11"/>
      <c r="P12" s="4" t="s">
        <v>11</v>
      </c>
      <c r="Q12" s="4"/>
      <c r="R12" s="4"/>
      <c r="S12" s="5">
        <v>42.25</v>
      </c>
    </row>
    <row r="13" spans="3:21" ht="15" x14ac:dyDescent="0.2">
      <c r="C13" s="3"/>
      <c r="H13" s="4"/>
      <c r="I13" s="5">
        <v>3468</v>
      </c>
      <c r="J13" s="5">
        <v>1874.16</v>
      </c>
      <c r="K13" s="5">
        <v>1255.48</v>
      </c>
      <c r="L13" s="5">
        <f t="shared" si="0"/>
        <v>338.35999999999967</v>
      </c>
      <c r="M13" s="4"/>
      <c r="N13" s="4"/>
      <c r="O13" s="11"/>
      <c r="P13" s="4" t="s">
        <v>12</v>
      </c>
      <c r="Q13" s="4"/>
      <c r="R13" s="4"/>
      <c r="S13" s="5">
        <v>200.66</v>
      </c>
    </row>
    <row r="14" spans="3:21" ht="15" x14ac:dyDescent="0.2">
      <c r="C14" s="3"/>
      <c r="H14" s="4"/>
      <c r="I14" s="5">
        <v>3215</v>
      </c>
      <c r="J14" s="5">
        <v>1564.29</v>
      </c>
      <c r="K14" s="5">
        <v>1255.48</v>
      </c>
      <c r="L14" s="5">
        <f t="shared" si="0"/>
        <v>395.23</v>
      </c>
      <c r="M14" s="4"/>
      <c r="N14" s="4"/>
      <c r="O14" s="11"/>
      <c r="P14" s="4" t="s">
        <v>19</v>
      </c>
      <c r="Q14" s="4"/>
      <c r="R14" s="4"/>
      <c r="S14" s="5">
        <v>37.5</v>
      </c>
    </row>
    <row r="15" spans="3:21" ht="15" x14ac:dyDescent="0.2">
      <c r="C15" s="3"/>
      <c r="H15" s="4"/>
      <c r="I15" s="5">
        <v>2421</v>
      </c>
      <c r="J15" s="5">
        <v>1743.5</v>
      </c>
      <c r="K15" s="5">
        <v>1255.48</v>
      </c>
      <c r="L15" s="5">
        <f t="shared" si="0"/>
        <v>-577.98</v>
      </c>
      <c r="M15" s="4"/>
      <c r="N15" s="4"/>
      <c r="O15" s="11"/>
      <c r="P15" s="4" t="s">
        <v>10</v>
      </c>
      <c r="Q15" s="4"/>
      <c r="R15" s="4"/>
      <c r="S15" s="5">
        <v>8.75</v>
      </c>
    </row>
    <row r="16" spans="3:21" ht="15" x14ac:dyDescent="0.2">
      <c r="C16" s="3"/>
      <c r="H16" s="4"/>
      <c r="I16" s="5">
        <v>4045</v>
      </c>
      <c r="J16" s="5">
        <v>1304.28</v>
      </c>
      <c r="K16" s="5">
        <v>1255.48</v>
      </c>
      <c r="L16" s="5">
        <f t="shared" si="0"/>
        <v>1485.2399999999998</v>
      </c>
      <c r="M16" s="4"/>
      <c r="N16" s="4"/>
      <c r="O16" s="11"/>
      <c r="P16" s="4" t="s">
        <v>10</v>
      </c>
      <c r="Q16" s="4"/>
      <c r="R16" s="4"/>
      <c r="S16" s="5">
        <v>4.8499999999999996</v>
      </c>
    </row>
    <row r="17" spans="3:21" ht="15" x14ac:dyDescent="0.2">
      <c r="C17" s="3"/>
      <c r="H17" s="4"/>
      <c r="I17" s="5">
        <v>2350</v>
      </c>
      <c r="J17" s="5">
        <v>1703.82</v>
      </c>
      <c r="K17" s="5">
        <v>1255.48</v>
      </c>
      <c r="L17" s="5">
        <f t="shared" si="0"/>
        <v>-609.30000000000018</v>
      </c>
      <c r="M17" s="4"/>
      <c r="N17" s="4"/>
      <c r="O17" s="11"/>
      <c r="P17" s="4" t="s">
        <v>20</v>
      </c>
      <c r="Q17" s="4"/>
      <c r="R17" s="4"/>
      <c r="S17" s="5">
        <v>132.85</v>
      </c>
    </row>
    <row r="18" spans="3:21" ht="15" x14ac:dyDescent="0.2">
      <c r="C18" s="3"/>
      <c r="H18" s="4"/>
      <c r="I18" s="5">
        <v>5205</v>
      </c>
      <c r="J18" s="5">
        <f>S19</f>
        <v>1353.57</v>
      </c>
      <c r="K18" s="5">
        <v>1255.48</v>
      </c>
      <c r="L18" s="5">
        <f t="shared" si="0"/>
        <v>2595.9499999999998</v>
      </c>
      <c r="M18" s="4"/>
      <c r="N18" s="4"/>
      <c r="O18" s="11"/>
      <c r="P18" s="4" t="s">
        <v>12</v>
      </c>
      <c r="Q18" s="4"/>
      <c r="R18" s="4"/>
      <c r="S18" s="5">
        <v>184.15</v>
      </c>
    </row>
    <row r="19" spans="3:21" ht="16" x14ac:dyDescent="0.25">
      <c r="H19" s="6" t="s">
        <v>3</v>
      </c>
      <c r="I19" s="7">
        <f t="shared" ref="I19:K19" si="1">SUM(I7:I18)</f>
        <v>44869</v>
      </c>
      <c r="J19" s="7">
        <f t="shared" si="1"/>
        <v>20308.509999999998</v>
      </c>
      <c r="K19" s="7">
        <f t="shared" si="1"/>
        <v>15065.759999999997</v>
      </c>
      <c r="L19" s="7">
        <f>SUM(L7:L18)</f>
        <v>11923.8</v>
      </c>
      <c r="M19" s="9"/>
      <c r="N19" s="4"/>
      <c r="O19" s="6" t="s">
        <v>3</v>
      </c>
      <c r="P19" s="6"/>
      <c r="Q19" s="6"/>
      <c r="R19" s="6"/>
      <c r="S19" s="7">
        <f>SUM(S7:S18)</f>
        <v>1353.57</v>
      </c>
      <c r="T19" s="2"/>
      <c r="U19" s="2"/>
    </row>
  </sheetData>
  <mergeCells count="3">
    <mergeCell ref="H5:K5"/>
    <mergeCell ref="H3:L3"/>
    <mergeCell ref="O5:R5"/>
  </mergeCells>
  <phoneticPr fontId="1" type="noConversion"/>
  <pageMargins left="0.7" right="0.7" top="0.75" bottom="0.75" header="0.3" footer="0.3"/>
  <pageSetup paperSize="9" orientation="portrait" r:id="rId1"/>
  <ignoredErrors>
    <ignoredError sqref="L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2026-06-18T10:05:31Z</dcterms:modified>
</cp:coreProperties>
</file>